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1145" windowHeight="703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H195" i="1" s="1"/>
  <c r="G194" i="1"/>
  <c r="F194" i="1"/>
  <c r="B185" i="1"/>
  <c r="A185" i="1"/>
  <c r="I195" i="1"/>
  <c r="G195" i="1"/>
  <c r="F184" i="1"/>
  <c r="B176" i="1"/>
  <c r="A176" i="1"/>
  <c r="L175" i="1"/>
  <c r="J175" i="1"/>
  <c r="I175" i="1"/>
  <c r="H175" i="1"/>
  <c r="G175" i="1"/>
  <c r="F175" i="1"/>
  <c r="B166" i="1"/>
  <c r="A166" i="1"/>
  <c r="L176" i="1"/>
  <c r="J176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J138" i="1" s="1"/>
  <c r="I137" i="1"/>
  <c r="I138" i="1" s="1"/>
  <c r="H137" i="1"/>
  <c r="G137" i="1"/>
  <c r="F137" i="1"/>
  <c r="B128" i="1"/>
  <c r="A128" i="1"/>
  <c r="H127" i="1"/>
  <c r="G138" i="1"/>
  <c r="F127" i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L99" i="1"/>
  <c r="J99" i="1"/>
  <c r="I99" i="1"/>
  <c r="I100" i="1" s="1"/>
  <c r="H99" i="1"/>
  <c r="H100" i="1" s="1"/>
  <c r="G99" i="1"/>
  <c r="G100" i="1" s="1"/>
  <c r="F99" i="1"/>
  <c r="B90" i="1"/>
  <c r="A90" i="1"/>
  <c r="J100" i="1"/>
  <c r="F100" i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62" i="1"/>
  <c r="J62" i="1"/>
  <c r="I62" i="1"/>
  <c r="H62" i="1"/>
  <c r="G62" i="1"/>
  <c r="F62" i="1"/>
  <c r="B43" i="1"/>
  <c r="A43" i="1"/>
  <c r="J42" i="1"/>
  <c r="I42" i="1"/>
  <c r="H42" i="1"/>
  <c r="G42" i="1"/>
  <c r="F42" i="1"/>
  <c r="B33" i="1"/>
  <c r="A33" i="1"/>
  <c r="L43" i="1"/>
  <c r="J32" i="1"/>
  <c r="J43" i="1" s="1"/>
  <c r="I43" i="1"/>
  <c r="H43" i="1"/>
  <c r="G43" i="1"/>
  <c r="F43" i="1"/>
  <c r="B24" i="1"/>
  <c r="A24" i="1"/>
  <c r="L23" i="1"/>
  <c r="J23" i="1"/>
  <c r="I23" i="1"/>
  <c r="I24" i="1" s="1"/>
  <c r="H23" i="1"/>
  <c r="G23" i="1"/>
  <c r="G24" i="1" s="1"/>
  <c r="F23" i="1"/>
  <c r="B14" i="1"/>
  <c r="A14" i="1"/>
  <c r="J24" i="1"/>
  <c r="H13" i="1"/>
  <c r="F24" i="1"/>
  <c r="F195" i="1" l="1"/>
  <c r="H24" i="1"/>
  <c r="F138" i="1"/>
  <c r="F196" i="1" s="1"/>
  <c r="H138" i="1"/>
  <c r="G196" i="1"/>
  <c r="I196" i="1"/>
  <c r="H196" i="1" l="1"/>
</calcChain>
</file>

<file path=xl/sharedStrings.xml><?xml version="1.0" encoding="utf-8"?>
<sst xmlns="http://schemas.openxmlformats.org/spreadsheetml/2006/main" count="278" uniqueCount="88">
  <si>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</si>
  <si>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</si>
  <si>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</si>
  <si>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</si>
  <si>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</si>
  <si>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</si>
  <si>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</si>
  <si>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</si>
  <si>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</si>
  <si>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</si>
  <si>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</si>
  <si>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</si>
  <si>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</si>
  <si>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</si>
  <si>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</si>
  <si>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</si>
  <si>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</si>
  <si>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</si>
  <si>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</si>
  <si>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</si>
  <si>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</si>
  <si>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</si>
  <si>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</si>
  <si>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</si>
  <si>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</si>
  <si>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</si>
  <si>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</si>
  <si>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</si>
  <si>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</si>
  <si>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</si>
  <si>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</si>
  <si>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</si>
  <si>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</si>
  <si>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</si>
  <si>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</si>
  <si>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</si>
  <si>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</si>
  <si>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</si>
  <si>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</si>
  <si>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 ИЗ МЯСА ПТИЦЫ №311К</t>
  </si>
  <si>
    <t>311К</t>
  </si>
  <si>
    <t>КАША ГРЕЧНЕВАЯ ВЯЗКАЯ (ГАРНИР) №303</t>
  </si>
  <si>
    <t>ЧАЙ С САХАРОМ №685</t>
  </si>
  <si>
    <t>ХЛЕБ ПШЕНИЧНЫЙ ТТК №6</t>
  </si>
  <si>
    <t>ТТК №6</t>
  </si>
  <si>
    <t>ОВОЩИ ПО СЕЗОНУ(огурец св., помидор св.,капуста квашеная,огурец сол.,помидор сол.)</t>
  </si>
  <si>
    <t>70,71,80</t>
  </si>
  <si>
    <t>КАША ВЯЗКАЯ МОЛОЧНАЯ ИЗ РИСА И ПШЕНА  №175</t>
  </si>
  <si>
    <t>175</t>
  </si>
  <si>
    <t>ЧАЙ С САХАРОМ И ЛИМОНОМ №686</t>
  </si>
  <si>
    <t>ФРУКТЫ СВЕЖИЕ (ЯБЛОКО) №338</t>
  </si>
  <si>
    <t>ТК№338</t>
  </si>
  <si>
    <t>КОТЛЕТА РУБЛЕННАЯ С БЕЛОКОЧАННОЙ КАПУСТОЙ № 455</t>
  </si>
  <si>
    <t>МАКАРОННЫЕ ИЗДЕЛИЯ ОТВАРНЫЕ №203</t>
  </si>
  <si>
    <t>150</t>
  </si>
  <si>
    <t>203</t>
  </si>
  <si>
    <t>ЧАЙ С САХАРОМ КАРКАДЕ №685а</t>
  </si>
  <si>
    <t>685а</t>
  </si>
  <si>
    <t>ХЛЕБ ПЕКЛЕВАННЫЙ ТТК №68</t>
  </si>
  <si>
    <t>ТТК №68</t>
  </si>
  <si>
    <t>ПЛОВ ИЗ ПТИЦЫ № 492</t>
  </si>
  <si>
    <t>200</t>
  </si>
  <si>
    <t>КОМПОТ ИЗ СМЕСИ СУХОФРУКТОВ №639</t>
  </si>
  <si>
    <t>РАГУ ИЗ ПТИЦЫ №289</t>
  </si>
  <si>
    <t>50</t>
  </si>
  <si>
    <t>КАША ЖИДКАЯ МОЛОЧНАЯ ИЗ МАННОЙ КРУПЫ №181</t>
  </si>
  <si>
    <t>ПЕЧЕНЬЕ №9</t>
  </si>
  <si>
    <t>сладкое</t>
  </si>
  <si>
    <t>КОТЛЕТЫ РУБЛЕНЫЕ ИЗ ПТИЦЫ №294</t>
  </si>
  <si>
    <t>294</t>
  </si>
  <si>
    <t>307/363</t>
  </si>
  <si>
    <t>КОМПОТ ИЗ СМЕСИ СУХОФРУКТОВ № 639</t>
  </si>
  <si>
    <t>КАША МОЛОЧНАЯ ОВСЯНАЯ ВЯЗКАЯ С МАСЛОМ №302</t>
  </si>
  <si>
    <t>РИС ОТВАРНОЙ №304</t>
  </si>
  <si>
    <t>ТТК№68</t>
  </si>
  <si>
    <t>И.о.директора школы</t>
  </si>
  <si>
    <t>91.61</t>
  </si>
  <si>
    <t>81.80</t>
  </si>
  <si>
    <t>БУТЕРБРОД С ПОВИДЛОМ(БАТОН)30/20</t>
  </si>
  <si>
    <t>ХЛЕБ ПШЕНИЧНЫЙ</t>
  </si>
  <si>
    <t>БУТЕРБРОД С МАСЛОМ(БАТОН)40/10</t>
  </si>
  <si>
    <t>ТТК№6</t>
  </si>
  <si>
    <t>ТЕФТЕЛИ С РИСОМ С СОУСОМ ТОМАТНЫМ №307/363 90/30</t>
  </si>
  <si>
    <t>БУТЕРБРОД С ПОВИДЛОМ №229 (БАТОН)30/20</t>
  </si>
  <si>
    <t>542,0</t>
  </si>
  <si>
    <t>РЫБА ТУШЕНАЯ С ОВОЩАМИ №229</t>
  </si>
  <si>
    <t>Мохова Анна Николаевна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</si>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</sst>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color indexed="6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39" fontId="11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2" xfId="0" applyFont="1" applyFill="1" applyBorder="1" applyAlignment="1" applyProtection="1">
      <alignment horizontal="left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39" fontId="1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6" borderId="2" xfId="0" applyFont="1" applyFill="1" applyBorder="1" applyAlignment="1" applyProtection="1">
      <alignment horizontal="left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39" fontId="12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7" borderId="2" xfId="0" applyFont="1" applyFill="1" applyBorder="1" applyAlignment="1" applyProtection="1">
      <alignment horizontal="left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 wrapText="1"/>
      <protection locked="0"/>
    </xf>
    <xf numFmtId="39" fontId="12" fillId="7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4" sqref="E1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6.710937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87</v>
      </c>
      <c r="D1" s="63"/>
      <c r="E1" s="63"/>
      <c r="F1" s="12" t="s">
        <v>16</v>
      </c>
      <c r="G1" s="2" t="s">
        <v>17</v>
      </c>
      <c r="H1" s="64" t="s">
        <v>75</v>
      </c>
      <c r="I1" s="64"/>
      <c r="J1" s="64"/>
      <c r="K1" s="64"/>
    </row>
    <row r="2" spans="1:12" ht="18" x14ac:dyDescent="0.2">
      <c r="A2" s="35" t="s">
        <v>6</v>
      </c>
      <c r="C2" s="2"/>
      <c r="G2" s="2" t="s">
        <v>18</v>
      </c>
      <c r="H2" s="64" t="s">
        <v>86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100</v>
      </c>
      <c r="G6" s="51">
        <v>9.6</v>
      </c>
      <c r="H6" s="51">
        <v>10.7</v>
      </c>
      <c r="I6" s="51">
        <v>3</v>
      </c>
      <c r="J6" s="51">
        <v>168.1</v>
      </c>
      <c r="K6" s="50" t="s">
        <v>40</v>
      </c>
      <c r="L6" s="39"/>
    </row>
    <row r="7" spans="1:12" ht="15.75" x14ac:dyDescent="0.25">
      <c r="A7" s="23"/>
      <c r="B7" s="15"/>
      <c r="C7" s="11"/>
      <c r="D7" s="6" t="s">
        <v>21</v>
      </c>
      <c r="E7" s="49" t="s">
        <v>41</v>
      </c>
      <c r="F7" s="50">
        <v>160</v>
      </c>
      <c r="G7" s="51">
        <v>4.9000000000000004</v>
      </c>
      <c r="H7" s="51">
        <v>5.34</v>
      </c>
      <c r="I7" s="51">
        <v>21.8</v>
      </c>
      <c r="J7" s="51">
        <v>155</v>
      </c>
      <c r="K7" s="50">
        <v>303</v>
      </c>
      <c r="L7" s="41"/>
    </row>
    <row r="8" spans="1:12" ht="15.75" x14ac:dyDescent="0.25">
      <c r="A8" s="23"/>
      <c r="B8" s="15"/>
      <c r="C8" s="11"/>
      <c r="D8" s="7" t="s">
        <v>22</v>
      </c>
      <c r="E8" s="49" t="s">
        <v>42</v>
      </c>
      <c r="F8" s="50">
        <v>200</v>
      </c>
      <c r="G8" s="51">
        <v>0.2</v>
      </c>
      <c r="H8" s="51">
        <v>0</v>
      </c>
      <c r="I8" s="51">
        <v>15</v>
      </c>
      <c r="J8" s="51">
        <v>58</v>
      </c>
      <c r="K8" s="50">
        <v>685</v>
      </c>
      <c r="L8" s="41"/>
    </row>
    <row r="9" spans="1:12" ht="15.75" x14ac:dyDescent="0.25">
      <c r="A9" s="23"/>
      <c r="B9" s="15"/>
      <c r="C9" s="11"/>
      <c r="D9" s="7" t="s">
        <v>23</v>
      </c>
      <c r="E9" s="49" t="s">
        <v>43</v>
      </c>
      <c r="F9" s="50">
        <v>35</v>
      </c>
      <c r="G9" s="51">
        <v>2.76</v>
      </c>
      <c r="H9" s="51">
        <v>0.35</v>
      </c>
      <c r="I9" s="51">
        <v>16.899999999999999</v>
      </c>
      <c r="J9" s="51" t="s">
        <v>77</v>
      </c>
      <c r="K9" s="50" t="s">
        <v>44</v>
      </c>
      <c r="L9" s="41"/>
    </row>
    <row r="10" spans="1:12" ht="15.75" x14ac:dyDescent="0.25">
      <c r="A10" s="23"/>
      <c r="B10" s="15"/>
      <c r="C10" s="11"/>
      <c r="D10" s="7" t="s">
        <v>24</v>
      </c>
      <c r="E10" s="49"/>
      <c r="F10" s="50"/>
      <c r="G10" s="51"/>
      <c r="H10" s="51"/>
      <c r="I10" s="51"/>
      <c r="J10" s="51"/>
      <c r="K10" s="50"/>
      <c r="L10" s="41"/>
    </row>
    <row r="11" spans="1:12" ht="31.5" x14ac:dyDescent="0.25">
      <c r="A11" s="23"/>
      <c r="B11" s="15"/>
      <c r="C11" s="11"/>
      <c r="D11" s="6" t="s">
        <v>26</v>
      </c>
      <c r="E11" s="49" t="s">
        <v>45</v>
      </c>
      <c r="F11" s="50">
        <v>60</v>
      </c>
      <c r="G11" s="51">
        <v>0.6</v>
      </c>
      <c r="H11" s="51">
        <v>0.1</v>
      </c>
      <c r="I11" s="51">
        <v>1.75</v>
      </c>
      <c r="J11" s="51">
        <v>13.2</v>
      </c>
      <c r="K11" s="50" t="s">
        <v>46</v>
      </c>
      <c r="L11" s="41" t="s">
        <v>76</v>
      </c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v>565</v>
      </c>
      <c r="G13" s="19">
        <v>19.16</v>
      </c>
      <c r="H13" s="19">
        <f t="shared" ref="H13" si="0">SUM(H6:H12)</f>
        <v>16.490000000000002</v>
      </c>
      <c r="I13" s="19">
        <v>59.6</v>
      </c>
      <c r="J13" s="19">
        <v>485.3</v>
      </c>
      <c r="K13" s="25"/>
      <c r="L13" s="19" t="s">
        <v>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565</v>
      </c>
      <c r="G24" s="32">
        <f t="shared" ref="G24:J24" si="3">G13+G23</f>
        <v>19.16</v>
      </c>
      <c r="H24" s="32">
        <f t="shared" si="3"/>
        <v>16.490000000000002</v>
      </c>
      <c r="I24" s="32">
        <f t="shared" si="3"/>
        <v>59.6</v>
      </c>
      <c r="J24" s="32">
        <f t="shared" si="3"/>
        <v>485.3</v>
      </c>
      <c r="K24" s="32"/>
      <c r="L24" s="32" t="s">
        <v>76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47</v>
      </c>
      <c r="F25" s="50">
        <v>200</v>
      </c>
      <c r="G25" s="51">
        <v>8.1999999999999993</v>
      </c>
      <c r="H25" s="51">
        <v>14.9</v>
      </c>
      <c r="I25" s="51">
        <v>34.700000000000003</v>
      </c>
      <c r="J25" s="51">
        <v>220.6</v>
      </c>
      <c r="K25" s="50" t="s">
        <v>48</v>
      </c>
      <c r="L25" s="39"/>
    </row>
    <row r="26" spans="1:12" ht="15.75" x14ac:dyDescent="0.25">
      <c r="A26" s="14"/>
      <c r="B26" s="15"/>
      <c r="C26" s="11"/>
      <c r="D26" s="6"/>
      <c r="E26" s="49"/>
      <c r="F26" s="50"/>
      <c r="G26" s="51"/>
      <c r="H26" s="51"/>
      <c r="I26" s="51"/>
      <c r="J26" s="51"/>
      <c r="K26" s="50"/>
      <c r="L26" s="41"/>
    </row>
    <row r="27" spans="1:12" ht="15.75" x14ac:dyDescent="0.25">
      <c r="A27" s="14"/>
      <c r="B27" s="15"/>
      <c r="C27" s="11"/>
      <c r="D27" s="7" t="s">
        <v>22</v>
      </c>
      <c r="E27" s="49" t="s">
        <v>49</v>
      </c>
      <c r="F27" s="50">
        <v>200</v>
      </c>
      <c r="G27" s="51">
        <v>0.3</v>
      </c>
      <c r="H27" s="51">
        <v>0</v>
      </c>
      <c r="I27" s="51">
        <v>15.2</v>
      </c>
      <c r="J27" s="51">
        <v>60</v>
      </c>
      <c r="K27" s="50">
        <v>686</v>
      </c>
      <c r="L27" s="41"/>
    </row>
    <row r="28" spans="1:12" ht="15.75" x14ac:dyDescent="0.25">
      <c r="A28" s="14"/>
      <c r="B28" s="15"/>
      <c r="C28" s="11"/>
      <c r="D28" s="7" t="s">
        <v>23</v>
      </c>
      <c r="E28" s="49" t="s">
        <v>78</v>
      </c>
      <c r="F28" s="50">
        <v>50</v>
      </c>
      <c r="G28" s="51">
        <v>3.3</v>
      </c>
      <c r="H28" s="51">
        <v>0.2</v>
      </c>
      <c r="I28" s="51">
        <v>27.2</v>
      </c>
      <c r="J28" s="51">
        <v>117.4</v>
      </c>
      <c r="K28" s="50">
        <v>1</v>
      </c>
      <c r="L28" s="41"/>
    </row>
    <row r="29" spans="1:12" ht="15.75" x14ac:dyDescent="0.25">
      <c r="A29" s="14"/>
      <c r="B29" s="15"/>
      <c r="C29" s="11"/>
      <c r="D29" s="7" t="s">
        <v>24</v>
      </c>
      <c r="E29" s="49" t="s">
        <v>50</v>
      </c>
      <c r="F29" s="50">
        <v>150</v>
      </c>
      <c r="G29" s="51">
        <v>0.6</v>
      </c>
      <c r="H29" s="51">
        <v>0.6</v>
      </c>
      <c r="I29" s="51">
        <v>14.3</v>
      </c>
      <c r="J29" s="51">
        <v>68.400000000000006</v>
      </c>
      <c r="K29" s="50" t="s">
        <v>51</v>
      </c>
      <c r="L29" s="41" t="s">
        <v>76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v>600</v>
      </c>
      <c r="G32" s="19">
        <v>12.4</v>
      </c>
      <c r="H32" s="19">
        <v>15.7</v>
      </c>
      <c r="I32" s="19">
        <v>91.4</v>
      </c>
      <c r="J32" s="19">
        <f t="shared" ref="J32" si="4">SUM(J25:J31)</f>
        <v>466.4</v>
      </c>
      <c r="K32" s="25"/>
      <c r="L32" s="19">
        <v>91.61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5">SUM(G33:G41)</f>
        <v>0</v>
      </c>
      <c r="H42" s="19">
        <f t="shared" ref="H42" si="6">SUM(H33:H41)</f>
        <v>0</v>
      </c>
      <c r="I42" s="19">
        <f t="shared" ref="I42" si="7">SUM(I33:I41)</f>
        <v>0</v>
      </c>
      <c r="J42" s="19">
        <f t="shared" ref="J42" si="8">SUM(J33:J41)</f>
        <v>0</v>
      </c>
      <c r="K42" s="25"/>
      <c r="L42" s="19"/>
    </row>
    <row r="43" spans="1:12" ht="15.75" customHeight="1" thickBot="1" x14ac:dyDescent="0.25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600</v>
      </c>
      <c r="G43" s="32">
        <f t="shared" ref="G43" si="9">G32+G42</f>
        <v>12.4</v>
      </c>
      <c r="H43" s="32">
        <f t="shared" ref="H43" si="10">H32+H42</f>
        <v>15.7</v>
      </c>
      <c r="I43" s="32">
        <f t="shared" ref="I43" si="11">I32+I42</f>
        <v>91.4</v>
      </c>
      <c r="J43" s="32">
        <f t="shared" ref="J43:L43" si="12">J32+J42</f>
        <v>466.4</v>
      </c>
      <c r="K43" s="32"/>
      <c r="L43" s="32">
        <f t="shared" si="12"/>
        <v>91.61</v>
      </c>
    </row>
    <row r="44" spans="1:12" ht="31.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52</v>
      </c>
      <c r="F44" s="50">
        <v>90</v>
      </c>
      <c r="G44" s="51">
        <v>11.7</v>
      </c>
      <c r="H44" s="51">
        <v>13.7</v>
      </c>
      <c r="I44" s="51">
        <v>12</v>
      </c>
      <c r="J44" s="51">
        <v>216.9</v>
      </c>
      <c r="K44" s="50">
        <v>455</v>
      </c>
      <c r="L44" s="39"/>
    </row>
    <row r="45" spans="1:12" ht="15.75" x14ac:dyDescent="0.25">
      <c r="A45" s="23"/>
      <c r="B45" s="15"/>
      <c r="C45" s="11"/>
      <c r="D45" s="6" t="s">
        <v>21</v>
      </c>
      <c r="E45" s="49" t="s">
        <v>53</v>
      </c>
      <c r="F45" s="50" t="s">
        <v>54</v>
      </c>
      <c r="G45" s="51">
        <v>5.0999999999999996</v>
      </c>
      <c r="H45" s="51">
        <v>9.15</v>
      </c>
      <c r="I45" s="51">
        <v>34.200000000000003</v>
      </c>
      <c r="J45" s="51">
        <v>244.5</v>
      </c>
      <c r="K45" s="50" t="s">
        <v>55</v>
      </c>
      <c r="L45" s="41"/>
    </row>
    <row r="46" spans="1:12" ht="15.75" x14ac:dyDescent="0.25">
      <c r="A46" s="23"/>
      <c r="B46" s="15"/>
      <c r="C46" s="11"/>
      <c r="D46" s="7" t="s">
        <v>22</v>
      </c>
      <c r="E46" s="49" t="s">
        <v>56</v>
      </c>
      <c r="F46" s="50">
        <v>200</v>
      </c>
      <c r="G46" s="51">
        <v>0.2</v>
      </c>
      <c r="H46" s="51">
        <v>0</v>
      </c>
      <c r="I46" s="51">
        <v>15</v>
      </c>
      <c r="J46" s="51">
        <v>58</v>
      </c>
      <c r="K46" s="50" t="s">
        <v>57</v>
      </c>
      <c r="L46" s="41"/>
    </row>
    <row r="47" spans="1:12" ht="31.5" x14ac:dyDescent="0.25">
      <c r="A47" s="23"/>
      <c r="B47" s="15"/>
      <c r="C47" s="11"/>
      <c r="D47" s="7" t="s">
        <v>23</v>
      </c>
      <c r="E47" s="49" t="s">
        <v>58</v>
      </c>
      <c r="F47" s="50">
        <v>30</v>
      </c>
      <c r="G47" s="51">
        <v>1.98</v>
      </c>
      <c r="H47" s="51">
        <v>0.36</v>
      </c>
      <c r="I47" s="51">
        <v>10.26</v>
      </c>
      <c r="J47" s="51">
        <v>54.3</v>
      </c>
      <c r="K47" s="50" t="s">
        <v>59</v>
      </c>
      <c r="L47" s="41"/>
    </row>
    <row r="48" spans="1:12" ht="15.75" x14ac:dyDescent="0.25">
      <c r="A48" s="23"/>
      <c r="B48" s="15"/>
      <c r="C48" s="11"/>
      <c r="D48" s="7" t="s">
        <v>24</v>
      </c>
      <c r="E48" s="49"/>
      <c r="F48" s="50"/>
      <c r="G48" s="51"/>
      <c r="H48" s="51"/>
      <c r="I48" s="51"/>
      <c r="J48" s="51"/>
      <c r="K48" s="50"/>
      <c r="L48" s="41"/>
    </row>
    <row r="49" spans="1:12" ht="31.5" x14ac:dyDescent="0.25">
      <c r="A49" s="23"/>
      <c r="B49" s="15"/>
      <c r="C49" s="11"/>
      <c r="D49" s="6" t="s">
        <v>26</v>
      </c>
      <c r="E49" s="49" t="s">
        <v>45</v>
      </c>
      <c r="F49" s="50">
        <v>60</v>
      </c>
      <c r="G49" s="51">
        <v>1.1000000000000001</v>
      </c>
      <c r="H49" s="51">
        <v>0.1</v>
      </c>
      <c r="I49" s="51">
        <v>2.2999999999999998</v>
      </c>
      <c r="J49" s="51">
        <v>13.6</v>
      </c>
      <c r="K49" s="50" t="s">
        <v>46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v>530</v>
      </c>
      <c r="G51" s="19">
        <v>20.8</v>
      </c>
      <c r="H51" s="19">
        <v>23.21</v>
      </c>
      <c r="I51" s="19">
        <v>73.760000000000005</v>
      </c>
      <c r="J51" s="19">
        <v>587.29999999999995</v>
      </c>
      <c r="K51" s="25"/>
      <c r="L51" s="19">
        <v>91.61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3">SUM(G52:G60)</f>
        <v>0</v>
      </c>
      <c r="H61" s="19">
        <f t="shared" ref="H61" si="14">SUM(H52:H60)</f>
        <v>0</v>
      </c>
      <c r="I61" s="19">
        <f t="shared" ref="I61" si="15">SUM(I52:I60)</f>
        <v>0</v>
      </c>
      <c r="J61" s="19">
        <f t="shared" ref="J61:L61" si="16">SUM(J52:J60)</f>
        <v>0</v>
      </c>
      <c r="K61" s="25"/>
      <c r="L61" s="19">
        <f t="shared" si="16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530</v>
      </c>
      <c r="G62" s="32">
        <f t="shared" ref="G62" si="17">G51+G61</f>
        <v>20.8</v>
      </c>
      <c r="H62" s="32">
        <f t="shared" ref="H62" si="18">H51+H61</f>
        <v>23.21</v>
      </c>
      <c r="I62" s="32">
        <f t="shared" ref="I62" si="19">I51+I61</f>
        <v>73.760000000000005</v>
      </c>
      <c r="J62" s="32">
        <f t="shared" ref="J62:L62" si="20">J51+J61</f>
        <v>587.29999999999995</v>
      </c>
      <c r="K62" s="32"/>
      <c r="L62" s="32">
        <f t="shared" si="20"/>
        <v>91.61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 t="s">
        <v>61</v>
      </c>
      <c r="G63" s="51">
        <v>20.3</v>
      </c>
      <c r="H63" s="51">
        <v>24</v>
      </c>
      <c r="I63" s="51">
        <v>32.4</v>
      </c>
      <c r="J63" s="51">
        <v>345.8</v>
      </c>
      <c r="K63" s="50">
        <v>492</v>
      </c>
      <c r="L63" s="39"/>
    </row>
    <row r="64" spans="1:12" ht="15.75" x14ac:dyDescent="0.25">
      <c r="A64" s="23"/>
      <c r="B64" s="15"/>
      <c r="C64" s="11"/>
      <c r="D64" s="6"/>
      <c r="E64" s="49"/>
      <c r="F64" s="50"/>
      <c r="G64" s="51"/>
      <c r="H64" s="51"/>
      <c r="I64" s="51"/>
      <c r="J64" s="51"/>
      <c r="K64" s="50"/>
      <c r="L64" s="41"/>
    </row>
    <row r="65" spans="1:12" ht="15.75" x14ac:dyDescent="0.25">
      <c r="A65" s="23"/>
      <c r="B65" s="15"/>
      <c r="C65" s="11"/>
      <c r="D65" s="7" t="s">
        <v>22</v>
      </c>
      <c r="E65" s="49" t="s">
        <v>62</v>
      </c>
      <c r="F65" s="50">
        <v>200</v>
      </c>
      <c r="G65" s="51">
        <v>0.4</v>
      </c>
      <c r="H65" s="51">
        <v>0</v>
      </c>
      <c r="I65" s="51">
        <v>20.399999999999999</v>
      </c>
      <c r="J65" s="51">
        <v>84.3</v>
      </c>
      <c r="K65" s="50">
        <v>639</v>
      </c>
      <c r="L65" s="41"/>
    </row>
    <row r="66" spans="1:12" ht="15.75" x14ac:dyDescent="0.25">
      <c r="A66" s="23"/>
      <c r="B66" s="15"/>
      <c r="C66" s="11"/>
      <c r="D66" s="7" t="s">
        <v>23</v>
      </c>
      <c r="E66" s="49" t="s">
        <v>79</v>
      </c>
      <c r="F66" s="50">
        <v>40</v>
      </c>
      <c r="G66" s="51">
        <v>2.64</v>
      </c>
      <c r="H66" s="51">
        <v>0.48</v>
      </c>
      <c r="I66" s="51">
        <v>13.68</v>
      </c>
      <c r="J66" s="51">
        <v>96.5</v>
      </c>
      <c r="K66" s="50" t="s">
        <v>81</v>
      </c>
      <c r="L66" s="41"/>
    </row>
    <row r="67" spans="1:12" ht="15.75" x14ac:dyDescent="0.25">
      <c r="A67" s="23"/>
      <c r="B67" s="15"/>
      <c r="C67" s="11"/>
      <c r="D67" s="7" t="s">
        <v>24</v>
      </c>
      <c r="E67" s="49"/>
      <c r="F67" s="50"/>
      <c r="G67" s="51"/>
      <c r="H67" s="51"/>
      <c r="I67" s="51"/>
      <c r="J67" s="51"/>
      <c r="K67" s="50"/>
      <c r="L67" s="41"/>
    </row>
    <row r="68" spans="1:12" ht="31.5" x14ac:dyDescent="0.25">
      <c r="A68" s="23"/>
      <c r="B68" s="15"/>
      <c r="C68" s="11"/>
      <c r="D68" s="6" t="s">
        <v>26</v>
      </c>
      <c r="E68" s="49" t="s">
        <v>45</v>
      </c>
      <c r="F68" s="50">
        <v>60</v>
      </c>
      <c r="G68" s="51">
        <v>1.7</v>
      </c>
      <c r="H68" s="51">
        <v>0.1</v>
      </c>
      <c r="I68" s="51">
        <v>2.9</v>
      </c>
      <c r="J68" s="51">
        <v>22.4</v>
      </c>
      <c r="K68" s="50" t="s">
        <v>46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v>500</v>
      </c>
      <c r="G70" s="19">
        <v>26.3</v>
      </c>
      <c r="H70" s="19">
        <v>24.6</v>
      </c>
      <c r="I70" s="19">
        <v>79.8</v>
      </c>
      <c r="J70" s="19">
        <v>569.29999999999995</v>
      </c>
      <c r="K70" s="25"/>
      <c r="L70" s="19">
        <v>91.61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1">SUM(G71:G79)</f>
        <v>0</v>
      </c>
      <c r="H80" s="19">
        <f t="shared" ref="H80" si="22">SUM(H71:H79)</f>
        <v>0</v>
      </c>
      <c r="I80" s="19">
        <f t="shared" ref="I80" si="23">SUM(I71:I79)</f>
        <v>0</v>
      </c>
      <c r="J80" s="19">
        <f t="shared" ref="J80:L80" si="24">SUM(J71:J79)</f>
        <v>0</v>
      </c>
      <c r="K80" s="25"/>
      <c r="L80" s="19">
        <f t="shared" si="2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500</v>
      </c>
      <c r="G81" s="32">
        <f t="shared" ref="G81" si="25">G70+G80</f>
        <v>26.3</v>
      </c>
      <c r="H81" s="32">
        <f t="shared" ref="H81" si="26">H70+H80</f>
        <v>24.6</v>
      </c>
      <c r="I81" s="32">
        <f t="shared" ref="I81" si="27">I70+I80</f>
        <v>79.8</v>
      </c>
      <c r="J81" s="32">
        <f t="shared" ref="J81:L81" si="28">J70+J80</f>
        <v>569.29999999999995</v>
      </c>
      <c r="K81" s="32"/>
      <c r="L81" s="32">
        <f t="shared" si="28"/>
        <v>91.61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63</v>
      </c>
      <c r="F82" s="50">
        <v>250</v>
      </c>
      <c r="G82" s="51">
        <v>16</v>
      </c>
      <c r="H82" s="51">
        <v>12.65</v>
      </c>
      <c r="I82" s="51">
        <v>15.2</v>
      </c>
      <c r="J82" s="51">
        <v>260</v>
      </c>
      <c r="K82" s="50">
        <v>289</v>
      </c>
      <c r="L82" s="39"/>
    </row>
    <row r="83" spans="1:12" ht="15.75" x14ac:dyDescent="0.25">
      <c r="A83" s="23"/>
      <c r="B83" s="15"/>
      <c r="C83" s="11"/>
      <c r="D83" s="6"/>
      <c r="E83" s="49"/>
      <c r="F83" s="50"/>
      <c r="G83" s="51"/>
      <c r="H83" s="51"/>
      <c r="I83" s="51"/>
      <c r="J83" s="51"/>
      <c r="K83" s="50"/>
      <c r="L83" s="41"/>
    </row>
    <row r="84" spans="1:12" ht="15.75" x14ac:dyDescent="0.25">
      <c r="A84" s="23"/>
      <c r="B84" s="15"/>
      <c r="C84" s="11"/>
      <c r="D84" s="7" t="s">
        <v>22</v>
      </c>
      <c r="E84" s="52" t="s">
        <v>49</v>
      </c>
      <c r="F84" s="53">
        <v>200</v>
      </c>
      <c r="G84" s="54">
        <v>0</v>
      </c>
      <c r="H84" s="54">
        <v>0</v>
      </c>
      <c r="I84" s="54">
        <v>15</v>
      </c>
      <c r="J84" s="54">
        <v>60</v>
      </c>
      <c r="K84" s="53">
        <v>686</v>
      </c>
      <c r="L84" s="41"/>
    </row>
    <row r="85" spans="1:12" ht="15.75" x14ac:dyDescent="0.25">
      <c r="A85" s="23"/>
      <c r="B85" s="15"/>
      <c r="C85" s="11"/>
      <c r="D85" s="7" t="s">
        <v>23</v>
      </c>
      <c r="E85" s="52" t="s">
        <v>43</v>
      </c>
      <c r="F85" s="53" t="s">
        <v>64</v>
      </c>
      <c r="G85" s="54">
        <v>4</v>
      </c>
      <c r="H85" s="54">
        <v>1</v>
      </c>
      <c r="I85" s="54">
        <v>24</v>
      </c>
      <c r="J85" s="54">
        <v>117</v>
      </c>
      <c r="K85" s="53" t="s">
        <v>44</v>
      </c>
      <c r="L85" s="41"/>
    </row>
    <row r="86" spans="1:12" ht="15.75" x14ac:dyDescent="0.25">
      <c r="A86" s="23"/>
      <c r="B86" s="15"/>
      <c r="C86" s="11"/>
      <c r="D86" s="7" t="s">
        <v>24</v>
      </c>
      <c r="E86" s="49"/>
      <c r="F86" s="50"/>
      <c r="G86" s="51"/>
      <c r="H86" s="51"/>
      <c r="I86" s="51"/>
      <c r="J86" s="51"/>
      <c r="K86" s="50"/>
      <c r="L86" s="41"/>
    </row>
    <row r="87" spans="1:12" ht="31.5" x14ac:dyDescent="0.25">
      <c r="A87" s="23"/>
      <c r="B87" s="15"/>
      <c r="C87" s="11"/>
      <c r="D87" s="6" t="s">
        <v>26</v>
      </c>
      <c r="E87" s="49" t="s">
        <v>45</v>
      </c>
      <c r="F87" s="50">
        <v>60</v>
      </c>
      <c r="G87" s="51">
        <v>1</v>
      </c>
      <c r="H87" s="51">
        <v>0</v>
      </c>
      <c r="I87" s="51">
        <v>5</v>
      </c>
      <c r="J87" s="51">
        <v>26</v>
      </c>
      <c r="K87" s="50" t="s">
        <v>46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v>560</v>
      </c>
      <c r="G89" s="19">
        <v>21</v>
      </c>
      <c r="H89" s="19">
        <v>17</v>
      </c>
      <c r="I89" s="19">
        <v>62</v>
      </c>
      <c r="J89" s="19">
        <v>463</v>
      </c>
      <c r="K89" s="25"/>
      <c r="L89" s="19" t="s">
        <v>76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29">SUM(G90:G98)</f>
        <v>0</v>
      </c>
      <c r="H99" s="19">
        <f t="shared" ref="H99" si="30">SUM(H90:H98)</f>
        <v>0</v>
      </c>
      <c r="I99" s="19">
        <f t="shared" ref="I99" si="31">SUM(I90:I98)</f>
        <v>0</v>
      </c>
      <c r="J99" s="19">
        <f t="shared" ref="J99:L99" si="32">SUM(J90:J98)</f>
        <v>0</v>
      </c>
      <c r="K99" s="25"/>
      <c r="L99" s="19">
        <f t="shared" si="32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560</v>
      </c>
      <c r="G100" s="32">
        <f t="shared" ref="G100" si="33">G89+G99</f>
        <v>21</v>
      </c>
      <c r="H100" s="32">
        <f t="shared" ref="H100" si="34">H89+H99</f>
        <v>17</v>
      </c>
      <c r="I100" s="32">
        <f t="shared" ref="I100" si="35">I89+I99</f>
        <v>62</v>
      </c>
      <c r="J100" s="32">
        <f t="shared" ref="J100" si="36">J89+J99</f>
        <v>463</v>
      </c>
      <c r="K100" s="32"/>
      <c r="L100" s="32">
        <v>91.61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65</v>
      </c>
      <c r="F101" s="56">
        <v>200</v>
      </c>
      <c r="G101" s="57">
        <v>5.8</v>
      </c>
      <c r="H101" s="57">
        <v>10.199999999999999</v>
      </c>
      <c r="I101" s="57">
        <v>30.8</v>
      </c>
      <c r="J101" s="57">
        <v>239</v>
      </c>
      <c r="K101" s="56">
        <v>181</v>
      </c>
      <c r="L101" s="39"/>
    </row>
    <row r="102" spans="1:12" ht="15.75" x14ac:dyDescent="0.25">
      <c r="A102" s="23"/>
      <c r="B102" s="15"/>
      <c r="C102" s="11"/>
      <c r="D102" s="6"/>
      <c r="E102" s="58"/>
      <c r="F102" s="59"/>
      <c r="G102" s="60"/>
      <c r="H102" s="60"/>
      <c r="I102" s="60"/>
      <c r="J102" s="60"/>
      <c r="K102" s="59"/>
      <c r="L102" s="41"/>
    </row>
    <row r="103" spans="1:12" ht="15.75" x14ac:dyDescent="0.25">
      <c r="A103" s="23"/>
      <c r="B103" s="15"/>
      <c r="C103" s="11"/>
      <c r="D103" s="7" t="s">
        <v>22</v>
      </c>
      <c r="E103" s="58" t="s">
        <v>42</v>
      </c>
      <c r="F103" s="59">
        <v>200</v>
      </c>
      <c r="G103" s="60">
        <v>0.2</v>
      </c>
      <c r="H103" s="60">
        <v>0</v>
      </c>
      <c r="I103" s="60">
        <v>15</v>
      </c>
      <c r="J103" s="60">
        <v>58</v>
      </c>
      <c r="K103" s="59">
        <v>685</v>
      </c>
      <c r="L103" s="41"/>
    </row>
    <row r="104" spans="1:12" ht="15.75" x14ac:dyDescent="0.25">
      <c r="A104" s="23"/>
      <c r="B104" s="15"/>
      <c r="C104" s="11"/>
      <c r="D104" s="7" t="s">
        <v>23</v>
      </c>
      <c r="E104" s="58" t="s">
        <v>80</v>
      </c>
      <c r="F104" s="59">
        <v>50</v>
      </c>
      <c r="G104" s="60">
        <v>2.36</v>
      </c>
      <c r="H104" s="60">
        <v>7.49</v>
      </c>
      <c r="I104" s="60">
        <v>14.89</v>
      </c>
      <c r="J104" s="60">
        <v>136</v>
      </c>
      <c r="K104" s="59">
        <v>3</v>
      </c>
      <c r="L104" s="41"/>
    </row>
    <row r="105" spans="1:12" ht="15.75" x14ac:dyDescent="0.25">
      <c r="A105" s="23"/>
      <c r="B105" s="15"/>
      <c r="C105" s="11"/>
      <c r="D105" s="7" t="s">
        <v>24</v>
      </c>
      <c r="E105" s="58"/>
      <c r="F105" s="59"/>
      <c r="G105" s="60"/>
      <c r="H105" s="60"/>
      <c r="I105" s="60"/>
      <c r="J105" s="60"/>
      <c r="K105" s="59"/>
      <c r="L105" s="41"/>
    </row>
    <row r="106" spans="1:12" ht="15.75" x14ac:dyDescent="0.25">
      <c r="A106" s="23"/>
      <c r="B106" s="15"/>
      <c r="C106" s="11"/>
      <c r="D106" s="6" t="s">
        <v>67</v>
      </c>
      <c r="E106" s="58" t="s">
        <v>66</v>
      </c>
      <c r="F106" s="59" t="s">
        <v>64</v>
      </c>
      <c r="G106" s="60">
        <v>3.8</v>
      </c>
      <c r="H106" s="60">
        <v>4.9000000000000004</v>
      </c>
      <c r="I106" s="60">
        <v>37.200000000000003</v>
      </c>
      <c r="J106" s="60">
        <v>208.5</v>
      </c>
      <c r="K106" s="59">
        <v>9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500</v>
      </c>
      <c r="G108" s="19">
        <f t="shared" ref="G108:J108" si="37">SUM(G101:G107)</f>
        <v>12.16</v>
      </c>
      <c r="H108" s="19">
        <f t="shared" si="37"/>
        <v>22.589999999999996</v>
      </c>
      <c r="I108" s="19">
        <f t="shared" si="37"/>
        <v>97.89</v>
      </c>
      <c r="J108" s="19">
        <f t="shared" si="37"/>
        <v>641.5</v>
      </c>
      <c r="K108" s="25"/>
      <c r="L108" s="19">
        <v>91.61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38">SUM(G109:G117)</f>
        <v>0</v>
      </c>
      <c r="H118" s="19">
        <f t="shared" si="38"/>
        <v>0</v>
      </c>
      <c r="I118" s="19">
        <f t="shared" si="38"/>
        <v>0</v>
      </c>
      <c r="J118" s="19">
        <f t="shared" si="38"/>
        <v>0</v>
      </c>
      <c r="K118" s="25"/>
      <c r="L118" s="19">
        <f t="shared" ref="L118" si="39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500</v>
      </c>
      <c r="G119" s="32">
        <f t="shared" ref="G119" si="40">G108+G118</f>
        <v>12.16</v>
      </c>
      <c r="H119" s="32">
        <f t="shared" ref="H119" si="41">H108+H118</f>
        <v>22.589999999999996</v>
      </c>
      <c r="I119" s="32">
        <f t="shared" ref="I119" si="42">I108+I118</f>
        <v>97.89</v>
      </c>
      <c r="J119" s="32">
        <f t="shared" ref="J119:L119" si="43">J108+J118</f>
        <v>641.5</v>
      </c>
      <c r="K119" s="32"/>
      <c r="L119" s="32">
        <f t="shared" si="43"/>
        <v>91.61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2" t="s">
        <v>68</v>
      </c>
      <c r="F120" s="53">
        <v>90</v>
      </c>
      <c r="G120" s="54">
        <v>14.6</v>
      </c>
      <c r="H120" s="54">
        <v>15.6</v>
      </c>
      <c r="I120" s="54">
        <v>13.4</v>
      </c>
      <c r="J120" s="54">
        <v>252.6</v>
      </c>
      <c r="K120" s="53" t="s">
        <v>69</v>
      </c>
      <c r="L120" s="39"/>
    </row>
    <row r="121" spans="1:12" ht="15.75" x14ac:dyDescent="0.25">
      <c r="A121" s="14"/>
      <c r="B121" s="15"/>
      <c r="C121" s="11"/>
      <c r="D121" s="6" t="s">
        <v>21</v>
      </c>
      <c r="E121" s="52" t="s">
        <v>41</v>
      </c>
      <c r="F121" s="53">
        <v>160</v>
      </c>
      <c r="G121" s="51">
        <v>4.9000000000000004</v>
      </c>
      <c r="H121" s="51">
        <v>5.34</v>
      </c>
      <c r="I121" s="51">
        <v>21.8</v>
      </c>
      <c r="J121" s="54">
        <v>155</v>
      </c>
      <c r="K121" s="53">
        <v>303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49" t="s">
        <v>49</v>
      </c>
      <c r="F122" s="50">
        <v>200</v>
      </c>
      <c r="G122" s="51">
        <v>0.3</v>
      </c>
      <c r="H122" s="51">
        <v>0</v>
      </c>
      <c r="I122" s="51">
        <v>15.2</v>
      </c>
      <c r="J122" s="51">
        <v>60</v>
      </c>
      <c r="K122" s="50">
        <v>686</v>
      </c>
      <c r="L122" s="41"/>
    </row>
    <row r="123" spans="1:12" ht="31.5" x14ac:dyDescent="0.25">
      <c r="A123" s="14"/>
      <c r="B123" s="15"/>
      <c r="C123" s="11"/>
      <c r="D123" s="7" t="s">
        <v>23</v>
      </c>
      <c r="E123" s="49" t="s">
        <v>58</v>
      </c>
      <c r="F123" s="50">
        <v>30</v>
      </c>
      <c r="G123" s="51">
        <v>1.98</v>
      </c>
      <c r="H123" s="51">
        <v>0.36</v>
      </c>
      <c r="I123" s="51">
        <v>10.26</v>
      </c>
      <c r="J123" s="51">
        <v>54.3</v>
      </c>
      <c r="K123" s="50" t="s">
        <v>59</v>
      </c>
      <c r="L123" s="41"/>
    </row>
    <row r="124" spans="1:12" ht="15.75" x14ac:dyDescent="0.25">
      <c r="A124" s="14"/>
      <c r="B124" s="15"/>
      <c r="C124" s="11"/>
      <c r="D124" s="7" t="s">
        <v>24</v>
      </c>
      <c r="E124" s="49"/>
      <c r="F124" s="50"/>
      <c r="G124" s="51"/>
      <c r="H124" s="51"/>
      <c r="I124" s="51"/>
      <c r="J124" s="51"/>
      <c r="K124" s="50"/>
      <c r="L124" s="41"/>
    </row>
    <row r="125" spans="1:12" ht="31.5" x14ac:dyDescent="0.25">
      <c r="A125" s="14"/>
      <c r="B125" s="15"/>
      <c r="C125" s="11"/>
      <c r="D125" s="6" t="s">
        <v>26</v>
      </c>
      <c r="E125" s="49" t="s">
        <v>45</v>
      </c>
      <c r="F125" s="50">
        <v>60</v>
      </c>
      <c r="G125" s="51">
        <v>0.6</v>
      </c>
      <c r="H125" s="51">
        <v>0.1</v>
      </c>
      <c r="I125" s="51">
        <v>1.75</v>
      </c>
      <c r="J125" s="51">
        <v>13.2</v>
      </c>
      <c r="K125" s="50" t="s">
        <v>46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v>23.48</v>
      </c>
      <c r="H127" s="19">
        <f t="shared" ref="H127" si="44">SUM(H120:H126)</f>
        <v>21.4</v>
      </c>
      <c r="I127" s="19">
        <v>63.56</v>
      </c>
      <c r="J127" s="19">
        <v>544.29999999999995</v>
      </c>
      <c r="K127" s="25"/>
      <c r="L127" s="19">
        <v>91.61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5">SUM(G128:G136)</f>
        <v>0</v>
      </c>
      <c r="H137" s="19">
        <f t="shared" si="45"/>
        <v>0</v>
      </c>
      <c r="I137" s="19">
        <f t="shared" si="45"/>
        <v>0</v>
      </c>
      <c r="J137" s="19">
        <f t="shared" si="45"/>
        <v>0</v>
      </c>
      <c r="K137" s="25"/>
      <c r="L137" s="19">
        <f t="shared" ref="L137" si="46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540</v>
      </c>
      <c r="G138" s="32">
        <f t="shared" ref="G138" si="47">G127+G137</f>
        <v>23.48</v>
      </c>
      <c r="H138" s="32">
        <f t="shared" ref="H138" si="48">H127+H137</f>
        <v>21.4</v>
      </c>
      <c r="I138" s="32">
        <f t="shared" ref="I138" si="49">I127+I137</f>
        <v>63.56</v>
      </c>
      <c r="J138" s="32">
        <f t="shared" ref="J138" si="50">J127+J137</f>
        <v>544.29999999999995</v>
      </c>
      <c r="K138" s="32"/>
      <c r="L138" s="32">
        <v>91.61</v>
      </c>
    </row>
    <row r="139" spans="1:12" ht="31.5" x14ac:dyDescent="0.25">
      <c r="A139" s="20">
        <v>2</v>
      </c>
      <c r="B139" s="21">
        <v>3</v>
      </c>
      <c r="C139" s="22" t="s">
        <v>20</v>
      </c>
      <c r="D139" s="5" t="s">
        <v>21</v>
      </c>
      <c r="E139" s="52" t="s">
        <v>82</v>
      </c>
      <c r="F139" s="53">
        <v>120</v>
      </c>
      <c r="G139" s="54">
        <v>11.3</v>
      </c>
      <c r="H139" s="54">
        <v>11.3</v>
      </c>
      <c r="I139" s="54">
        <v>14.1</v>
      </c>
      <c r="J139" s="54">
        <v>205.6</v>
      </c>
      <c r="K139" s="53" t="s">
        <v>70</v>
      </c>
      <c r="L139" s="39"/>
    </row>
    <row r="140" spans="1:12" ht="15.75" x14ac:dyDescent="0.25">
      <c r="A140" s="23"/>
      <c r="B140" s="15"/>
      <c r="C140" s="11"/>
      <c r="D140" s="6" t="s">
        <v>21</v>
      </c>
      <c r="E140" s="49" t="s">
        <v>53</v>
      </c>
      <c r="F140" s="50" t="s">
        <v>54</v>
      </c>
      <c r="G140" s="51">
        <v>5.0999999999999996</v>
      </c>
      <c r="H140" s="51">
        <v>9.15</v>
      </c>
      <c r="I140" s="51">
        <v>34.200000000000003</v>
      </c>
      <c r="J140" s="51">
        <v>244.5</v>
      </c>
      <c r="K140" s="50" t="s">
        <v>55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49" t="s">
        <v>71</v>
      </c>
      <c r="F141" s="50">
        <v>200</v>
      </c>
      <c r="G141" s="51">
        <v>0.4</v>
      </c>
      <c r="H141" s="51">
        <v>0</v>
      </c>
      <c r="I141" s="51">
        <v>20.399999999999999</v>
      </c>
      <c r="J141" s="51">
        <v>84.3</v>
      </c>
      <c r="K141" s="50">
        <v>639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9" t="s">
        <v>58</v>
      </c>
      <c r="F142" s="50">
        <v>30</v>
      </c>
      <c r="G142" s="51">
        <v>1.98</v>
      </c>
      <c r="H142" s="51">
        <v>0.36</v>
      </c>
      <c r="I142" s="51">
        <v>10.26</v>
      </c>
      <c r="J142" s="51">
        <v>54.3</v>
      </c>
      <c r="K142" s="50" t="s">
        <v>59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500</v>
      </c>
      <c r="G146" s="19">
        <f t="shared" ref="G146:J146" si="51">SUM(G139:G145)</f>
        <v>18.779999999999998</v>
      </c>
      <c r="H146" s="19">
        <f t="shared" si="51"/>
        <v>20.810000000000002</v>
      </c>
      <c r="I146" s="19">
        <f t="shared" si="51"/>
        <v>78.960000000000008</v>
      </c>
      <c r="J146" s="19">
        <f t="shared" si="51"/>
        <v>588.69999999999993</v>
      </c>
      <c r="K146" s="25"/>
      <c r="L146" s="19">
        <v>91.61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52">SUM(G147:G155)</f>
        <v>0</v>
      </c>
      <c r="H156" s="19">
        <f t="shared" si="52"/>
        <v>0</v>
      </c>
      <c r="I156" s="19">
        <f t="shared" si="52"/>
        <v>0</v>
      </c>
      <c r="J156" s="19">
        <f t="shared" si="52"/>
        <v>0</v>
      </c>
      <c r="K156" s="25"/>
      <c r="L156" s="19">
        <f t="shared" ref="L156" si="5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500</v>
      </c>
      <c r="G157" s="32">
        <f t="shared" ref="G157" si="54">G146+G156</f>
        <v>18.779999999999998</v>
      </c>
      <c r="H157" s="32">
        <f t="shared" ref="H157" si="55">H146+H156</f>
        <v>20.810000000000002</v>
      </c>
      <c r="I157" s="32">
        <f t="shared" ref="I157" si="56">I146+I156</f>
        <v>78.960000000000008</v>
      </c>
      <c r="J157" s="32">
        <f t="shared" ref="J157:L157" si="57">J146+J156</f>
        <v>588.69999999999993</v>
      </c>
      <c r="K157" s="32"/>
      <c r="L157" s="32">
        <f t="shared" si="57"/>
        <v>91.61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52" t="s">
        <v>72</v>
      </c>
      <c r="F158" s="53">
        <v>200</v>
      </c>
      <c r="G158" s="54">
        <v>8.4</v>
      </c>
      <c r="H158" s="51">
        <v>15.5</v>
      </c>
      <c r="I158" s="54">
        <v>46.4</v>
      </c>
      <c r="J158" s="54">
        <v>298.2</v>
      </c>
      <c r="K158" s="53">
        <v>302</v>
      </c>
      <c r="L158" s="39"/>
    </row>
    <row r="159" spans="1:12" ht="15.75" x14ac:dyDescent="0.25">
      <c r="A159" s="23"/>
      <c r="B159" s="15"/>
      <c r="C159" s="11"/>
      <c r="D159" s="6"/>
      <c r="E159" s="49"/>
      <c r="F159" s="50"/>
      <c r="G159" s="51"/>
      <c r="H159" s="51"/>
      <c r="I159" s="51"/>
      <c r="J159" s="51"/>
      <c r="K159" s="50"/>
      <c r="L159" s="41"/>
    </row>
    <row r="160" spans="1:12" ht="15.75" x14ac:dyDescent="0.25">
      <c r="A160" s="23"/>
      <c r="B160" s="15"/>
      <c r="C160" s="11"/>
      <c r="D160" s="7" t="s">
        <v>22</v>
      </c>
      <c r="E160" s="49" t="s">
        <v>42</v>
      </c>
      <c r="F160" s="50">
        <v>200</v>
      </c>
      <c r="G160" s="51">
        <v>0.2</v>
      </c>
      <c r="H160" s="51">
        <v>0</v>
      </c>
      <c r="I160" s="51">
        <v>15</v>
      </c>
      <c r="J160" s="51">
        <v>58</v>
      </c>
      <c r="K160" s="50">
        <v>685</v>
      </c>
      <c r="L160" s="41"/>
    </row>
    <row r="161" spans="1:12" ht="15.75" x14ac:dyDescent="0.25">
      <c r="A161" s="23"/>
      <c r="B161" s="15"/>
      <c r="C161" s="11"/>
      <c r="D161" s="7" t="s">
        <v>23</v>
      </c>
      <c r="E161" s="49" t="s">
        <v>83</v>
      </c>
      <c r="F161" s="50">
        <v>50</v>
      </c>
      <c r="G161" s="51">
        <v>3.3</v>
      </c>
      <c r="H161" s="51">
        <v>0.2</v>
      </c>
      <c r="I161" s="51">
        <v>27.2</v>
      </c>
      <c r="J161" s="51">
        <v>117.4</v>
      </c>
      <c r="K161" s="50">
        <v>229</v>
      </c>
      <c r="L161" s="41"/>
    </row>
    <row r="162" spans="1:12" ht="15.75" x14ac:dyDescent="0.25">
      <c r="A162" s="23"/>
      <c r="B162" s="15"/>
      <c r="C162" s="11"/>
      <c r="D162" s="7" t="s">
        <v>24</v>
      </c>
      <c r="E162" s="49" t="s">
        <v>50</v>
      </c>
      <c r="F162" s="50">
        <v>150</v>
      </c>
      <c r="G162" s="51">
        <v>0.6</v>
      </c>
      <c r="H162" s="51">
        <v>0.6</v>
      </c>
      <c r="I162" s="51">
        <v>14.3</v>
      </c>
      <c r="J162" s="51">
        <v>68.400000000000006</v>
      </c>
      <c r="K162" s="50" t="s">
        <v>51</v>
      </c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I165" si="58">SUM(G158:G164)</f>
        <v>12.499999999999998</v>
      </c>
      <c r="H165" s="19">
        <f t="shared" si="58"/>
        <v>16.3</v>
      </c>
      <c r="I165" s="19">
        <f t="shared" si="58"/>
        <v>102.89999999999999</v>
      </c>
      <c r="J165" s="61" t="s">
        <v>84</v>
      </c>
      <c r="K165" s="25"/>
      <c r="L165" s="19">
        <v>91.61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9">SUM(G166:G174)</f>
        <v>0</v>
      </c>
      <c r="H175" s="19">
        <f t="shared" si="59"/>
        <v>0</v>
      </c>
      <c r="I175" s="19">
        <f t="shared" si="59"/>
        <v>0</v>
      </c>
      <c r="J175" s="19">
        <f t="shared" si="59"/>
        <v>0</v>
      </c>
      <c r="K175" s="25"/>
      <c r="L175" s="19">
        <f t="shared" ref="L175" si="60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600</v>
      </c>
      <c r="G176" s="32">
        <f t="shared" ref="G176" si="61">G165+G175</f>
        <v>12.499999999999998</v>
      </c>
      <c r="H176" s="32">
        <f t="shared" ref="H176" si="62">H165+H175</f>
        <v>16.3</v>
      </c>
      <c r="I176" s="32">
        <f t="shared" ref="I176" si="63">I165+I175</f>
        <v>102.89999999999999</v>
      </c>
      <c r="J176" s="32">
        <f t="shared" ref="J176:L176" si="64">J165+J175</f>
        <v>542</v>
      </c>
      <c r="K176" s="32"/>
      <c r="L176" s="32">
        <f t="shared" si="64"/>
        <v>91.61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85</v>
      </c>
      <c r="F177" s="50">
        <v>90</v>
      </c>
      <c r="G177" s="51">
        <v>8.77</v>
      </c>
      <c r="H177" s="51">
        <v>5.5</v>
      </c>
      <c r="I177" s="51">
        <v>3.4</v>
      </c>
      <c r="J177" s="51">
        <v>94.5</v>
      </c>
      <c r="K177" s="50">
        <v>229</v>
      </c>
      <c r="L177" s="39"/>
    </row>
    <row r="178" spans="1:12" ht="15.75" x14ac:dyDescent="0.25">
      <c r="A178" s="23"/>
      <c r="B178" s="15"/>
      <c r="C178" s="11"/>
      <c r="D178" s="6" t="s">
        <v>21</v>
      </c>
      <c r="E178" s="49" t="s">
        <v>73</v>
      </c>
      <c r="F178" s="50">
        <v>150</v>
      </c>
      <c r="G178" s="51">
        <v>3.8</v>
      </c>
      <c r="H178" s="51">
        <v>5.4</v>
      </c>
      <c r="I178" s="51">
        <v>38.9</v>
      </c>
      <c r="J178" s="51">
        <v>219.3</v>
      </c>
      <c r="K178" s="50">
        <v>304</v>
      </c>
      <c r="L178" s="41"/>
    </row>
    <row r="179" spans="1:12" ht="15.75" x14ac:dyDescent="0.25">
      <c r="A179" s="23"/>
      <c r="B179" s="15"/>
      <c r="C179" s="11"/>
      <c r="D179" s="7" t="s">
        <v>22</v>
      </c>
      <c r="E179" s="49" t="s">
        <v>49</v>
      </c>
      <c r="F179" s="50">
        <v>200</v>
      </c>
      <c r="G179" s="51">
        <v>0.3</v>
      </c>
      <c r="H179" s="51">
        <v>0</v>
      </c>
      <c r="I179" s="51">
        <v>15.2</v>
      </c>
      <c r="J179" s="51">
        <v>60</v>
      </c>
      <c r="K179" s="50">
        <v>686</v>
      </c>
      <c r="L179" s="41"/>
    </row>
    <row r="180" spans="1:12" ht="15.75" x14ac:dyDescent="0.25">
      <c r="A180" s="23"/>
      <c r="B180" s="15"/>
      <c r="C180" s="11"/>
      <c r="D180" s="7" t="s">
        <v>23</v>
      </c>
      <c r="E180" s="49" t="s">
        <v>58</v>
      </c>
      <c r="F180" s="50">
        <v>30</v>
      </c>
      <c r="G180" s="51">
        <v>1.98</v>
      </c>
      <c r="H180" s="51">
        <v>0.36</v>
      </c>
      <c r="I180" s="51">
        <v>10.26</v>
      </c>
      <c r="J180" s="51">
        <v>54.3</v>
      </c>
      <c r="K180" s="49" t="s">
        <v>74</v>
      </c>
      <c r="L180" s="41"/>
    </row>
    <row r="181" spans="1:12" ht="15.75" x14ac:dyDescent="0.25">
      <c r="A181" s="23"/>
      <c r="B181" s="15"/>
      <c r="C181" s="11"/>
      <c r="D181" s="7" t="s">
        <v>24</v>
      </c>
      <c r="E181" s="49"/>
      <c r="F181" s="50"/>
      <c r="G181" s="51"/>
      <c r="H181" s="51"/>
      <c r="I181" s="51"/>
      <c r="J181" s="51"/>
      <c r="K181" s="50"/>
      <c r="L181" s="41"/>
    </row>
    <row r="182" spans="1:12" ht="31.5" x14ac:dyDescent="0.25">
      <c r="A182" s="23"/>
      <c r="B182" s="15"/>
      <c r="C182" s="11"/>
      <c r="D182" s="6" t="s">
        <v>26</v>
      </c>
      <c r="E182" s="49" t="s">
        <v>45</v>
      </c>
      <c r="F182" s="50">
        <v>60</v>
      </c>
      <c r="G182" s="51">
        <v>0.6</v>
      </c>
      <c r="H182" s="51">
        <v>0.1</v>
      </c>
      <c r="I182" s="51">
        <v>1.75</v>
      </c>
      <c r="J182" s="51">
        <v>13.2</v>
      </c>
      <c r="K182" s="50" t="s">
        <v>46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v>15.6</v>
      </c>
      <c r="H184" s="19">
        <v>11.34</v>
      </c>
      <c r="I184" s="19">
        <v>72.17</v>
      </c>
      <c r="J184" s="19">
        <v>449.5</v>
      </c>
      <c r="K184" s="25"/>
      <c r="L184" s="19" t="s">
        <v>76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5">SUM(G185:G193)</f>
        <v>0</v>
      </c>
      <c r="H194" s="19">
        <f t="shared" si="65"/>
        <v>0</v>
      </c>
      <c r="I194" s="19">
        <f t="shared" si="65"/>
        <v>0</v>
      </c>
      <c r="J194" s="19">
        <f t="shared" si="65"/>
        <v>0</v>
      </c>
      <c r="K194" s="25"/>
      <c r="L194" s="19">
        <f t="shared" ref="L194" si="6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530</v>
      </c>
      <c r="G195" s="32">
        <f t="shared" ref="G195" si="67">G184+G194</f>
        <v>15.6</v>
      </c>
      <c r="H195" s="32">
        <f t="shared" ref="H195" si="68">H184+H194</f>
        <v>11.34</v>
      </c>
      <c r="I195" s="32">
        <f t="shared" ref="I195" si="69">I184+I194</f>
        <v>72.17</v>
      </c>
      <c r="J195" s="32">
        <f t="shared" ref="J195" si="70">J184+J194</f>
        <v>449.5</v>
      </c>
      <c r="K195" s="32"/>
      <c r="L195" s="32">
        <v>91.61</v>
      </c>
    </row>
    <row r="196" spans="1:12" x14ac:dyDescent="0.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542.5</v>
      </c>
      <c r="G196" s="34">
        <f t="shared" ref="G196:I196" si="71">(G24+G43+G62+G81+G100+G119+G138+G157+G176+G195)/(IF(G24=0,0,1)+IF(G43=0,0,1)+IF(G62=0,0,1)+IF(G81=0,0,1)+IF(G100=0,0,1)+IF(G119=0,0,1)+IF(G138=0,0,1)+IF(G157=0,0,1)+IF(G176=0,0,1)+IF(G195=0,0,1))</f>
        <v>18.217999999999996</v>
      </c>
      <c r="H196" s="34">
        <f t="shared" si="71"/>
        <v>18.944000000000003</v>
      </c>
      <c r="I196" s="34">
        <f t="shared" si="71"/>
        <v>78.203999999999994</v>
      </c>
      <c r="J196" s="34"/>
      <c r="K196" s="34"/>
      <c r="L196" s="34">
        <v>91.61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dcterms:created xsi:type="dcterms:W3CDTF">2022-05-16T14:23:56Z</dcterms:created>
  <dcterms:modified xsi:type="dcterms:W3CDTF">2023-10-16T08:18:29Z</dcterms:modified>
</cp:coreProperties>
</file>